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gdelavalle\Desktop\Estudio de mercado\Optimización Sistema Eléctrico\"/>
    </mc:Choice>
  </mc:AlternateContent>
  <xr:revisionPtr revIDLastSave="0" documentId="8_{86029108-FB20-4C74-A323-1BE7D6D72250}" xr6:coauthVersionLast="47" xr6:coauthVersionMax="47" xr10:uidLastSave="{00000000-0000-0000-0000-000000000000}"/>
  <bookViews>
    <workbookView xWindow="28680" yWindow="-120" windowWidth="29040" windowHeight="15840" xr2:uid="{00000000-000D-0000-FFFF-FFFF00000000}"/>
  </bookViews>
  <sheets>
    <sheet name="COMEDOR" sheetId="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6" l="1"/>
  <c r="E26" i="6"/>
  <c r="E25" i="6"/>
  <c r="E32" i="6"/>
  <c r="B29" i="6"/>
  <c r="E17" i="6"/>
  <c r="E22" i="6"/>
  <c r="E19" i="6"/>
</calcChain>
</file>

<file path=xl/sharedStrings.xml><?xml version="1.0" encoding="utf-8"?>
<sst xmlns="http://schemas.openxmlformats.org/spreadsheetml/2006/main" count="122" uniqueCount="87">
  <si>
    <t>SEDE MAMONAL</t>
  </si>
  <si>
    <t>SEDE BOCAGRANDE</t>
  </si>
  <si>
    <t xml:space="preserve">Instalación de Cubierta Comedor </t>
  </si>
  <si>
    <t>Und</t>
  </si>
  <si>
    <t>Por definir</t>
  </si>
  <si>
    <t>ml</t>
  </si>
  <si>
    <t>Evaluar la cantidad y ubicación</t>
  </si>
  <si>
    <t>Unidad</t>
  </si>
  <si>
    <t>Cantidad</t>
  </si>
  <si>
    <r>
      <t>m</t>
    </r>
    <r>
      <rPr>
        <vertAlign val="superscript"/>
        <sz val="11"/>
        <color rgb="FF000000"/>
        <rFont val="Aptos Narrow"/>
        <family val="2"/>
        <scheme val="minor"/>
      </rPr>
      <t>2</t>
    </r>
  </si>
  <si>
    <t>N° Item</t>
  </si>
  <si>
    <t>Desmontes</t>
  </si>
  <si>
    <t xml:space="preserve">Desmonte de abanicos </t>
  </si>
  <si>
    <t>Desmonte extractores</t>
  </si>
  <si>
    <t>Suministro de rescatista y  HSE con kit</t>
  </si>
  <si>
    <t xml:space="preserve">Adecuaciones  Comedor General </t>
  </si>
  <si>
    <t xml:space="preserve">Instalación de Cubierta Comedor General </t>
  </si>
  <si>
    <t>Adecuación Piso Kiosko Marineros</t>
  </si>
  <si>
    <t>Retiro de escombro y disposición final</t>
  </si>
  <si>
    <t>Suministro e instalación de ventiladores tipo industrial</t>
  </si>
  <si>
    <t>Suministro e instalación de lamparas colgantes en linea de servicio comedor General (negra)</t>
  </si>
  <si>
    <t>Suministro  e instalación puertas en PVC y vidrio</t>
  </si>
  <si>
    <t xml:space="preserve">Resane y acabado con cemento pulido (gris) en la pared fondo comedor general y un tramo de las dos paredes laterales </t>
  </si>
  <si>
    <t>Desmonte de enchape y media caña de pared de fondo del comedor general</t>
  </si>
  <si>
    <t>Desmonte de estructura Driwal en comedor general</t>
  </si>
  <si>
    <t>Kiosco Marineros</t>
  </si>
  <si>
    <t>Casino</t>
  </si>
  <si>
    <t xml:space="preserve">1. Adecuaciones Casino </t>
  </si>
  <si>
    <t>Adecuación del Sistema de desague y construcción de trampa de grasas</t>
  </si>
  <si>
    <t xml:space="preserve">Desmonte de pisos en zona de pasillo y cocina de casino </t>
  </si>
  <si>
    <t>Suministro e intalación de pisos en Zona pasillo y cocina de casino</t>
  </si>
  <si>
    <t>Adecuación de paredes de casino</t>
  </si>
  <si>
    <t>Adecuación de ventanas de cocina</t>
  </si>
  <si>
    <t>Suministro e instalación de cubierta en panel tipo Sandwich con aislante en polisocianurato espesor 30mm, lamina externa en aluminio 0,60 mm color blanco, incluye soportes en estructura metalica</t>
  </si>
  <si>
    <t>Desmonte de puertas fondo comedor general (0.90x2.05)</t>
  </si>
  <si>
    <t>Suministro e instalación de vinilo (h=1.40 m)  paredes laterales de comedor general</t>
  </si>
  <si>
    <t>Aplicación pintura puerta de acceso para suministro alimentos en Salón Mar Azul (Negro)</t>
  </si>
  <si>
    <t>Global</t>
  </si>
  <si>
    <t xml:space="preserve">Observación </t>
  </si>
  <si>
    <t>Evaluar la necesidad de impermeabilizar la pared antes de realizar el acabado final, considrando las actividades de producción de alimentos que se llevan en la cocina como parte posterior del area a tratar</t>
  </si>
  <si>
    <t>Suministro e instalación de 8 mallas para las ventanas (1.40x2.50) comedor General</t>
  </si>
  <si>
    <t>5.1.1</t>
  </si>
  <si>
    <t>5.1.2</t>
  </si>
  <si>
    <t>5.1.3</t>
  </si>
  <si>
    <t>5.1.4</t>
  </si>
  <si>
    <t>5.2.1</t>
  </si>
  <si>
    <t>5.2.2</t>
  </si>
  <si>
    <t>Se requiere impermeabilización de paredes expuestas a la salinidad</t>
  </si>
  <si>
    <t>Restauración espacio de jardinera en el perimetro del casino</t>
  </si>
  <si>
    <t>El contratista debe definir el suministro e instalación de las estructurtas metálicas de apoyo donde se soportará la nueva cubierta</t>
  </si>
  <si>
    <t xml:space="preserve">Demolición parcial por medios mecánicos y nivelación de la placa existente </t>
  </si>
  <si>
    <r>
      <t>m</t>
    </r>
    <r>
      <rPr>
        <vertAlign val="superscript"/>
        <sz val="11"/>
        <color rgb="FF000000"/>
        <rFont val="Aptos Narrow"/>
        <family val="2"/>
        <scheme val="minor"/>
      </rPr>
      <t>3</t>
    </r>
  </si>
  <si>
    <t>Se puede optar por el uso de silicona o poliuretano como materiales plásticos que funcione como junta de dilatación</t>
  </si>
  <si>
    <t>Se puede considerar la aplicación de fibras a la mezcla de concreto para evitar el fisuramiento de la placa de concreto y tambien el uso de una malla electrosoldada (de 8 mm, 15x15 cm)para combatir las fisuras por temperatura</t>
  </si>
  <si>
    <t xml:space="preserve">Suministro y colocación de carpeta de concreto con espesor de 5 cm y acabado pulido </t>
  </si>
  <si>
    <t>Reparación de dados de anclaje</t>
  </si>
  <si>
    <t xml:space="preserve"> Alistamiento área</t>
  </si>
  <si>
    <t xml:space="preserve">Corte juntas de dilatación y colocación de sello de dilatación </t>
  </si>
  <si>
    <t xml:space="preserve">Suministro y aplicación de mortero para recubrimiento en dados de anclaje </t>
  </si>
  <si>
    <t xml:space="preserve">Se recomienda el uso de algún adhesivo (Sikadur 32 Prime) </t>
  </si>
  <si>
    <t>Demolición superficial y disposición final del recubrimiento afectado</t>
  </si>
  <si>
    <t>Compactación del relleno en jardinera</t>
  </si>
  <si>
    <t>Suministro y colocación de una placa de concreto (e=7cm)</t>
  </si>
  <si>
    <t>Zonas aledañas a comedores</t>
  </si>
  <si>
    <t>5.1.5</t>
  </si>
  <si>
    <t>Adecuación y resturación pasillos de ingreso Kiosko Marineros</t>
  </si>
  <si>
    <t>Adecuación Zona de Jardines</t>
  </si>
  <si>
    <t>6.0</t>
  </si>
  <si>
    <t>Acondicionamiento cortando partes altas y rellenando partes bajas</t>
  </si>
  <si>
    <t>Suministro  e instalacion de piedras blancas</t>
  </si>
  <si>
    <t>Suministro  e instalacion de ladrillo rojo picado</t>
  </si>
  <si>
    <t>m3</t>
  </si>
  <si>
    <t>Suministro, transporte y siembra de planta tu y yo</t>
  </si>
  <si>
    <t>Suministro bultos de tierra abonada</t>
  </si>
  <si>
    <t>6.1</t>
  </si>
  <si>
    <t>6.2</t>
  </si>
  <si>
    <t>6.3</t>
  </si>
  <si>
    <t>6.4</t>
  </si>
  <si>
    <t>6.5</t>
  </si>
  <si>
    <t>6.6</t>
  </si>
  <si>
    <t>Construcción de sillas en concreto</t>
  </si>
  <si>
    <t>Se recomienda aplicar pintura o en cemento pulido</t>
  </si>
  <si>
    <t>Suministro carpa para uso alterno como comedor con capacidad 300 personas</t>
  </si>
  <si>
    <t>Este trabajo se realiza si el oferente lo considera necesario</t>
  </si>
  <si>
    <t>ANEXO NO. 1</t>
  </si>
  <si>
    <t>disposición final</t>
  </si>
  <si>
    <t>Desmonte de cubierta existente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</si>
</sst>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rgb="FF000000"/>
      <name val="Aptos Narrow"/>
      <family val="2"/>
      <scheme val="minor"/>
    </font>
    <font>
      <b/>
      <sz val="11"/>
      <color rgb="FF000000"/>
      <name val="Aptos Narrow"/>
      <family val="2"/>
      <scheme val="minor"/>
    </font>
    <font>
      <sz val="10"/>
      <color rgb="FF000000"/>
      <name val="Times New Roman"/>
      <family val="1"/>
    </font>
    <font>
      <b/>
      <sz val="11"/>
      <color rgb="FF000000"/>
      <name val="Aptos Narrow"/>
      <family val="2"/>
      <scheme val="minor"/>
    </font>
    <font>
      <sz val="11"/>
      <color rgb="FF000000"/>
      <name val="Aptos Narrow"/>
      <family val="2"/>
      <scheme val="minor"/>
    </font>
    <font>
      <vertAlign val="superscript"/>
      <sz val="11"/>
      <color rgb="FF000000"/>
      <name val="Aptos Narrow"/>
      <family val="2"/>
      <scheme val="minor"/>
    </font>
  </fonts>
  <fills count="6">
    <fill>
      <patternFill patternType="none"/>
    </fill>
    <fill>
      <patternFill patternType="gray125"/>
    </fill>
    <fill>
      <patternFill patternType="solid">
        <fgColor theme="3" tint="0.749992370372631"/>
        <bgColor indexed="64"/>
      </patternFill>
    </fill>
    <fill>
      <patternFill patternType="solid">
        <fgColor theme="0"/>
        <bgColor indexed="64"/>
      </patternFill>
    </fill>
    <fill>
      <patternFill patternType="solid">
        <fgColor theme="9" tint="0.79998168889431442"/>
        <bgColor indexed="64"/>
      </patternFill>
    </fill>
    <fill>
      <patternFill patternType="solid">
        <fgColor rgb="FF0070C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2" fillId="0" borderId="0"/>
  </cellStyleXfs>
  <cellXfs count="30">
    <xf numFmtId="0" fontId="0" fillId="0" borderId="0" xfId="0"/>
    <xf numFmtId="0" fontId="0" fillId="0" borderId="0" xfId="0"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left"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0" fillId="0" borderId="1" xfId="0" applyBorder="1" applyAlignment="1">
      <alignment horizontal="left" vertical="center" wrapText="1"/>
    </xf>
    <xf numFmtId="0" fontId="1" fillId="4" borderId="1" xfId="0" applyFont="1" applyFill="1" applyBorder="1" applyAlignment="1">
      <alignment horizontal="left" vertical="center"/>
    </xf>
    <xf numFmtId="0" fontId="4" fillId="3" borderId="1" xfId="0" applyFont="1" applyFill="1" applyBorder="1" applyAlignment="1">
      <alignment horizontal="center" vertical="center"/>
    </xf>
    <xf numFmtId="164" fontId="1" fillId="2" borderId="1" xfId="0" applyNumberFormat="1" applyFont="1" applyFill="1" applyBorder="1" applyAlignment="1">
      <alignment horizontal="center" vertical="center"/>
    </xf>
    <xf numFmtId="164" fontId="0" fillId="0" borderId="1" xfId="0" applyNumberFormat="1" applyBorder="1" applyAlignment="1">
      <alignment horizontal="center" vertical="center"/>
    </xf>
    <xf numFmtId="1" fontId="0" fillId="0" borderId="1" xfId="0" applyNumberFormat="1" applyBorder="1" applyAlignment="1">
      <alignment horizontal="center" vertical="center"/>
    </xf>
    <xf numFmtId="164"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1" fontId="4" fillId="3" borderId="1" xfId="0" applyNumberFormat="1" applyFont="1" applyFill="1" applyBorder="1" applyAlignment="1">
      <alignment horizontal="center" vertical="center"/>
    </xf>
    <xf numFmtId="0" fontId="3" fillId="0" borderId="0" xfId="0" applyFont="1" applyAlignment="1">
      <alignment vertical="center"/>
    </xf>
    <xf numFmtId="164" fontId="1" fillId="2" borderId="2" xfId="0" applyNumberFormat="1" applyFont="1" applyFill="1" applyBorder="1" applyAlignment="1">
      <alignment horizontal="center" vertical="center"/>
    </xf>
    <xf numFmtId="164" fontId="4" fillId="0" borderId="2" xfId="0" applyNumberFormat="1" applyFont="1" applyBorder="1" applyAlignment="1">
      <alignment horizontal="center" vertical="center"/>
    </xf>
    <xf numFmtId="0" fontId="4" fillId="0" borderId="2" xfId="0" applyFont="1" applyBorder="1" applyAlignment="1">
      <alignment horizontal="left" vertical="center"/>
    </xf>
    <xf numFmtId="0" fontId="1" fillId="0" borderId="1" xfId="0" applyFont="1" applyBorder="1" applyAlignment="1">
      <alignment horizontal="left" vertical="center"/>
    </xf>
    <xf numFmtId="0" fontId="4" fillId="0" borderId="1" xfId="0" applyFont="1" applyBorder="1" applyAlignment="1">
      <alignment horizontal="left" vertical="center"/>
    </xf>
    <xf numFmtId="1" fontId="4" fillId="0" borderId="2" xfId="0" applyNumberFormat="1" applyFont="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left" vertical="center" wrapText="1"/>
    </xf>
    <xf numFmtId="0" fontId="4" fillId="3" borderId="2" xfId="0" applyFont="1" applyFill="1" applyBorder="1" applyAlignment="1">
      <alignment horizontal="center" vertical="center"/>
    </xf>
    <xf numFmtId="0" fontId="3" fillId="5" borderId="1" xfId="0" applyFont="1" applyFill="1" applyBorder="1" applyAlignment="1">
      <alignment horizontal="center" vertical="center"/>
    </xf>
    <xf numFmtId="0" fontId="1" fillId="0" borderId="3" xfId="0" applyFont="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55"/>
  <sheetViews>
    <sheetView showGridLines="0" tabSelected="1" workbookViewId="0">
      <selection activeCell="C8" sqref="C8"/>
    </sheetView>
  </sheetViews>
  <sheetFormatPr baseColWidth="10" defaultColWidth="11" defaultRowHeight="14.5" x14ac:dyDescent="0.35"/>
  <cols>
    <col min="1" max="1" width="1.26953125" style="1" customWidth="1"/>
    <col min="2" max="2" width="7.26953125" style="1" bestFit="1" customWidth="1"/>
    <col min="3" max="3" width="73.453125" style="1" customWidth="1"/>
    <col min="4" max="5" width="11" style="1"/>
    <col min="6" max="6" width="57.90625" style="1" customWidth="1"/>
    <col min="7" max="16384" width="11" style="1"/>
  </cols>
  <sheetData>
    <row r="1" spans="2:9" ht="36" customHeight="1" x14ac:dyDescent="0.35">
      <c r="B1" s="29" t="s">
        <v>84</v>
      </c>
      <c r="C1" s="29"/>
      <c r="D1" s="29"/>
      <c r="E1" s="29"/>
      <c r="F1" s="29"/>
    </row>
    <row r="2" spans="2:9" x14ac:dyDescent="0.35">
      <c r="B2" s="28" t="s">
        <v>0</v>
      </c>
      <c r="C2" s="28"/>
      <c r="D2" s="28"/>
      <c r="E2" s="28"/>
      <c r="F2" s="28"/>
      <c r="G2" s="18"/>
      <c r="H2" s="18"/>
      <c r="I2" s="18"/>
    </row>
    <row r="3" spans="2:9" x14ac:dyDescent="0.35">
      <c r="B3" s="2" t="s">
        <v>10</v>
      </c>
      <c r="C3" s="2" t="s">
        <v>2</v>
      </c>
      <c r="D3" s="2" t="s">
        <v>7</v>
      </c>
      <c r="E3" s="2" t="s">
        <v>8</v>
      </c>
      <c r="F3" s="2" t="s">
        <v>38</v>
      </c>
    </row>
    <row r="4" spans="2:9" x14ac:dyDescent="0.35">
      <c r="B4" s="12">
        <v>1</v>
      </c>
      <c r="C4" s="7" t="s">
        <v>11</v>
      </c>
      <c r="D4" s="3"/>
      <c r="E4" s="3"/>
      <c r="F4" s="3"/>
    </row>
    <row r="5" spans="2:9" x14ac:dyDescent="0.35">
      <c r="B5" s="4">
        <v>1.1000000000000001</v>
      </c>
      <c r="C5" s="6" t="s">
        <v>12</v>
      </c>
      <c r="D5" s="4" t="s">
        <v>3</v>
      </c>
      <c r="E5" s="4">
        <v>17</v>
      </c>
      <c r="F5" s="4" t="s">
        <v>83</v>
      </c>
    </row>
    <row r="6" spans="2:9" x14ac:dyDescent="0.35">
      <c r="B6" s="4">
        <v>1.2</v>
      </c>
      <c r="C6" s="6" t="s">
        <v>13</v>
      </c>
      <c r="D6" s="4" t="s">
        <v>3</v>
      </c>
      <c r="E6" s="4">
        <v>6</v>
      </c>
      <c r="F6" s="4"/>
    </row>
    <row r="7" spans="2:9" ht="16.5" x14ac:dyDescent="0.35">
      <c r="B7" s="4">
        <v>1.3</v>
      </c>
      <c r="C7" s="6" t="s">
        <v>86</v>
      </c>
      <c r="D7" s="11" t="s">
        <v>9</v>
      </c>
      <c r="E7" s="4">
        <v>486</v>
      </c>
      <c r="F7" s="4"/>
    </row>
    <row r="8" spans="2:9" ht="16.5" x14ac:dyDescent="0.35">
      <c r="B8" s="4">
        <v>1.4</v>
      </c>
      <c r="C8" s="6" t="s">
        <v>85</v>
      </c>
      <c r="D8" s="11" t="s">
        <v>9</v>
      </c>
      <c r="E8" s="4"/>
      <c r="F8" s="4"/>
    </row>
    <row r="9" spans="2:9" ht="16.5" x14ac:dyDescent="0.35">
      <c r="B9" s="4">
        <v>1.5</v>
      </c>
      <c r="C9" s="6" t="s">
        <v>14</v>
      </c>
      <c r="D9" s="11" t="s">
        <v>9</v>
      </c>
      <c r="E9" s="4">
        <v>486</v>
      </c>
      <c r="F9" s="4"/>
    </row>
    <row r="10" spans="2:9" x14ac:dyDescent="0.35">
      <c r="B10" s="4">
        <v>1.6</v>
      </c>
      <c r="C10" s="6" t="s">
        <v>82</v>
      </c>
      <c r="D10" s="11" t="s">
        <v>37</v>
      </c>
      <c r="E10" s="4"/>
      <c r="F10" s="4"/>
    </row>
    <row r="11" spans="2:9" x14ac:dyDescent="0.35">
      <c r="B11" s="12">
        <v>2</v>
      </c>
      <c r="C11" s="7" t="s">
        <v>16</v>
      </c>
      <c r="D11" s="3"/>
      <c r="E11" s="3"/>
      <c r="F11" s="3"/>
    </row>
    <row r="12" spans="2:9" ht="45.75" customHeight="1" x14ac:dyDescent="0.35">
      <c r="B12" s="15">
        <v>2.1</v>
      </c>
      <c r="C12" s="9" t="s">
        <v>33</v>
      </c>
      <c r="D12" s="11" t="s">
        <v>9</v>
      </c>
      <c r="E12" s="4">
        <v>486</v>
      </c>
      <c r="F12" s="5" t="s">
        <v>49</v>
      </c>
    </row>
    <row r="13" spans="2:9" x14ac:dyDescent="0.35">
      <c r="B13" s="12">
        <v>3</v>
      </c>
      <c r="C13" s="7" t="s">
        <v>15</v>
      </c>
      <c r="D13" s="3"/>
      <c r="E13" s="3"/>
      <c r="F13" s="3"/>
    </row>
    <row r="14" spans="2:9" ht="16.5" x14ac:dyDescent="0.35">
      <c r="B14" s="15">
        <v>3.1</v>
      </c>
      <c r="C14" s="6" t="s">
        <v>24</v>
      </c>
      <c r="D14" s="11" t="s">
        <v>9</v>
      </c>
      <c r="E14" s="11">
        <v>11</v>
      </c>
      <c r="F14" s="4"/>
    </row>
    <row r="15" spans="2:9" ht="16.5" x14ac:dyDescent="0.35">
      <c r="B15" s="15">
        <v>3.2</v>
      </c>
      <c r="C15" s="6" t="s">
        <v>23</v>
      </c>
      <c r="D15" s="11" t="s">
        <v>9</v>
      </c>
      <c r="E15" s="11">
        <v>28</v>
      </c>
      <c r="F15" s="4"/>
    </row>
    <row r="16" spans="2:9" x14ac:dyDescent="0.35">
      <c r="B16" s="15">
        <v>3.3</v>
      </c>
      <c r="C16" s="6" t="s">
        <v>34</v>
      </c>
      <c r="D16" s="11" t="s">
        <v>3</v>
      </c>
      <c r="E16" s="11">
        <v>2</v>
      </c>
      <c r="F16" s="4"/>
    </row>
    <row r="17" spans="2:6" ht="46.5" customHeight="1" x14ac:dyDescent="0.35">
      <c r="B17" s="15">
        <v>3.4</v>
      </c>
      <c r="C17" s="9" t="s">
        <v>22</v>
      </c>
      <c r="D17" s="11" t="s">
        <v>9</v>
      </c>
      <c r="E17" s="17">
        <f>E15+(4*2.97)+((4*2.97)-(1.4*2.5))</f>
        <v>48.260000000000005</v>
      </c>
      <c r="F17" s="5" t="s">
        <v>39</v>
      </c>
    </row>
    <row r="18" spans="2:6" x14ac:dyDescent="0.35">
      <c r="B18" s="15">
        <v>3.5</v>
      </c>
      <c r="C18" s="9" t="s">
        <v>21</v>
      </c>
      <c r="D18" s="11" t="s">
        <v>3</v>
      </c>
      <c r="E18" s="11">
        <v>2</v>
      </c>
      <c r="F18" s="5"/>
    </row>
    <row r="19" spans="2:6" ht="16.5" x14ac:dyDescent="0.35">
      <c r="B19" s="15">
        <v>3.6</v>
      </c>
      <c r="C19" s="6" t="s">
        <v>35</v>
      </c>
      <c r="D19" s="11" t="s">
        <v>9</v>
      </c>
      <c r="E19" s="14">
        <f>(7.28+10.08+10.08)*2+8.694</f>
        <v>63.573999999999998</v>
      </c>
      <c r="F19" s="4"/>
    </row>
    <row r="20" spans="2:6" ht="29" x14ac:dyDescent="0.35">
      <c r="B20" s="15">
        <v>3.7</v>
      </c>
      <c r="C20" s="9" t="s">
        <v>20</v>
      </c>
      <c r="D20" s="4" t="s">
        <v>3</v>
      </c>
      <c r="E20" s="4" t="s">
        <v>4</v>
      </c>
      <c r="F20" s="4"/>
    </row>
    <row r="21" spans="2:6" x14ac:dyDescent="0.35">
      <c r="B21" s="15">
        <v>3.8</v>
      </c>
      <c r="C21" s="9" t="s">
        <v>19</v>
      </c>
      <c r="D21" s="4" t="s">
        <v>3</v>
      </c>
      <c r="E21" s="4" t="s">
        <v>4</v>
      </c>
      <c r="F21" s="4" t="s">
        <v>6</v>
      </c>
    </row>
    <row r="22" spans="2:6" ht="16.5" x14ac:dyDescent="0.35">
      <c r="B22" s="15">
        <v>3.9</v>
      </c>
      <c r="C22" s="6" t="s">
        <v>36</v>
      </c>
      <c r="D22" s="11" t="s">
        <v>9</v>
      </c>
      <c r="E22" s="14">
        <f>1.6*2.38</f>
        <v>3.8079999999999998</v>
      </c>
      <c r="F22" s="4"/>
    </row>
    <row r="23" spans="2:6" x14ac:dyDescent="0.35">
      <c r="B23" s="16">
        <v>3.11</v>
      </c>
      <c r="C23" s="6" t="s">
        <v>40</v>
      </c>
      <c r="D23" s="4" t="s">
        <v>37</v>
      </c>
      <c r="E23" s="4">
        <v>1</v>
      </c>
      <c r="F23" s="4"/>
    </row>
    <row r="24" spans="2:6" x14ac:dyDescent="0.35">
      <c r="B24" s="12">
        <v>4</v>
      </c>
      <c r="C24" s="7" t="s">
        <v>48</v>
      </c>
      <c r="D24" s="3"/>
      <c r="E24" s="3"/>
      <c r="F24" s="3"/>
    </row>
    <row r="25" spans="2:6" ht="16.5" x14ac:dyDescent="0.35">
      <c r="B25" s="20">
        <v>4.0999999999999996</v>
      </c>
      <c r="C25" s="21" t="s">
        <v>61</v>
      </c>
      <c r="D25" s="11" t="s">
        <v>9</v>
      </c>
      <c r="E25" s="24">
        <f>12.9351+12.9849</f>
        <v>25.92</v>
      </c>
      <c r="F25" s="4"/>
    </row>
    <row r="26" spans="2:6" ht="16.5" x14ac:dyDescent="0.35">
      <c r="B26" s="20">
        <v>4.2</v>
      </c>
      <c r="C26" s="21" t="s">
        <v>62</v>
      </c>
      <c r="D26" s="11" t="s">
        <v>9</v>
      </c>
      <c r="E26" s="24">
        <f>12.9351+12.9849</f>
        <v>25.92</v>
      </c>
      <c r="F26" s="4"/>
    </row>
    <row r="27" spans="2:6" x14ac:dyDescent="0.35">
      <c r="B27" s="2"/>
      <c r="C27" s="2" t="s">
        <v>25</v>
      </c>
      <c r="D27" s="2"/>
      <c r="E27" s="2"/>
      <c r="F27" s="3"/>
    </row>
    <row r="28" spans="2:6" x14ac:dyDescent="0.35">
      <c r="B28" s="12">
        <v>5</v>
      </c>
      <c r="C28" s="7" t="s">
        <v>17</v>
      </c>
      <c r="D28" s="3"/>
      <c r="E28" s="3"/>
      <c r="F28" s="3"/>
    </row>
    <row r="29" spans="2:6" x14ac:dyDescent="0.35">
      <c r="B29" s="13">
        <f>B28+0.1</f>
        <v>5.0999999999999996</v>
      </c>
      <c r="C29" s="10" t="s">
        <v>56</v>
      </c>
      <c r="D29" s="10"/>
      <c r="E29" s="10"/>
      <c r="F29" s="10"/>
    </row>
    <row r="30" spans="2:6" ht="16.5" x14ac:dyDescent="0.35">
      <c r="B30" s="4" t="s">
        <v>41</v>
      </c>
      <c r="C30" s="6" t="s">
        <v>50</v>
      </c>
      <c r="D30" s="11" t="s">
        <v>9</v>
      </c>
      <c r="E30" s="4">
        <v>252</v>
      </c>
      <c r="F30" s="4"/>
    </row>
    <row r="31" spans="2:6" ht="16.5" x14ac:dyDescent="0.35">
      <c r="B31" s="4" t="s">
        <v>42</v>
      </c>
      <c r="C31" s="6" t="s">
        <v>18</v>
      </c>
      <c r="D31" s="11" t="s">
        <v>51</v>
      </c>
      <c r="E31" s="4"/>
      <c r="F31" s="4"/>
    </row>
    <row r="32" spans="2:6" ht="58" x14ac:dyDescent="0.35">
      <c r="B32" s="4" t="s">
        <v>43</v>
      </c>
      <c r="C32" s="6" t="s">
        <v>54</v>
      </c>
      <c r="D32" s="11" t="s">
        <v>9</v>
      </c>
      <c r="E32" s="4">
        <f>E30</f>
        <v>252</v>
      </c>
      <c r="F32" s="5" t="s">
        <v>53</v>
      </c>
    </row>
    <row r="33" spans="2:6" ht="29" x14ac:dyDescent="0.35">
      <c r="B33" s="4" t="s">
        <v>44</v>
      </c>
      <c r="C33" s="6" t="s">
        <v>57</v>
      </c>
      <c r="D33" s="11" t="s">
        <v>5</v>
      </c>
      <c r="E33" s="4"/>
      <c r="F33" s="5" t="s">
        <v>52</v>
      </c>
    </row>
    <row r="34" spans="2:6" ht="16.5" x14ac:dyDescent="0.35">
      <c r="B34" s="4" t="s">
        <v>64</v>
      </c>
      <c r="C34" s="6" t="s">
        <v>65</v>
      </c>
      <c r="D34" s="11" t="s">
        <v>9</v>
      </c>
      <c r="E34" s="4">
        <f>1.5*5.6</f>
        <v>8.3999999999999986</v>
      </c>
      <c r="F34" s="5"/>
    </row>
    <row r="35" spans="2:6" x14ac:dyDescent="0.35">
      <c r="B35" s="4">
        <v>5.2</v>
      </c>
      <c r="C35" s="10" t="s">
        <v>55</v>
      </c>
      <c r="D35" s="10"/>
      <c r="E35" s="10"/>
      <c r="F35" s="10"/>
    </row>
    <row r="36" spans="2:6" ht="16.5" x14ac:dyDescent="0.35">
      <c r="B36" s="4" t="s">
        <v>45</v>
      </c>
      <c r="C36" s="23" t="s">
        <v>60</v>
      </c>
      <c r="D36" s="11" t="s">
        <v>9</v>
      </c>
      <c r="E36" s="22"/>
      <c r="F36" s="22"/>
    </row>
    <row r="37" spans="2:6" ht="16.5" x14ac:dyDescent="0.35">
      <c r="B37" s="4" t="s">
        <v>46</v>
      </c>
      <c r="C37" s="9" t="s">
        <v>58</v>
      </c>
      <c r="D37" s="11" t="s">
        <v>9</v>
      </c>
      <c r="E37" s="4"/>
      <c r="F37" s="4" t="s">
        <v>59</v>
      </c>
    </row>
    <row r="38" spans="2:6" x14ac:dyDescent="0.35">
      <c r="B38" s="25"/>
      <c r="C38" s="26"/>
      <c r="D38" s="27"/>
      <c r="E38" s="25"/>
      <c r="F38" s="4"/>
    </row>
    <row r="39" spans="2:6" x14ac:dyDescent="0.35">
      <c r="B39" s="2"/>
      <c r="C39" s="2" t="s">
        <v>63</v>
      </c>
      <c r="D39" s="2"/>
      <c r="E39" s="2"/>
      <c r="F39" s="3"/>
    </row>
    <row r="40" spans="2:6" x14ac:dyDescent="0.35">
      <c r="B40" s="12" t="s">
        <v>67</v>
      </c>
      <c r="C40" s="7" t="s">
        <v>66</v>
      </c>
      <c r="D40" s="3"/>
      <c r="E40" s="3"/>
      <c r="F40" s="3"/>
    </row>
    <row r="41" spans="2:6" ht="16.5" x14ac:dyDescent="0.35">
      <c r="B41" s="4" t="s">
        <v>74</v>
      </c>
      <c r="C41" s="9" t="s">
        <v>68</v>
      </c>
      <c r="D41" s="11" t="s">
        <v>9</v>
      </c>
      <c r="E41" s="4">
        <v>248</v>
      </c>
      <c r="F41" s="4"/>
    </row>
    <row r="42" spans="2:6" x14ac:dyDescent="0.35">
      <c r="B42" s="4" t="s">
        <v>75</v>
      </c>
      <c r="C42" s="9" t="s">
        <v>69</v>
      </c>
      <c r="D42" s="11" t="s">
        <v>71</v>
      </c>
      <c r="E42" s="4">
        <v>18</v>
      </c>
      <c r="F42" s="4"/>
    </row>
    <row r="43" spans="2:6" x14ac:dyDescent="0.35">
      <c r="B43" s="4" t="s">
        <v>76</v>
      </c>
      <c r="C43" s="9" t="s">
        <v>70</v>
      </c>
      <c r="D43" s="11" t="s">
        <v>71</v>
      </c>
      <c r="E43" s="4">
        <v>8</v>
      </c>
      <c r="F43" s="4"/>
    </row>
    <row r="44" spans="2:6" x14ac:dyDescent="0.35">
      <c r="B44" s="4" t="s">
        <v>77</v>
      </c>
      <c r="C44" s="9" t="s">
        <v>72</v>
      </c>
      <c r="D44" s="11" t="s">
        <v>3</v>
      </c>
      <c r="E44" s="4">
        <v>20</v>
      </c>
      <c r="F44" s="4"/>
    </row>
    <row r="45" spans="2:6" x14ac:dyDescent="0.35">
      <c r="B45" s="4" t="s">
        <v>78</v>
      </c>
      <c r="C45" s="9" t="s">
        <v>73</v>
      </c>
      <c r="D45" s="11" t="s">
        <v>3</v>
      </c>
      <c r="E45" s="4">
        <v>20</v>
      </c>
      <c r="F45" s="4"/>
    </row>
    <row r="46" spans="2:6" x14ac:dyDescent="0.35">
      <c r="B46" s="4" t="s">
        <v>79</v>
      </c>
      <c r="C46" s="9" t="s">
        <v>80</v>
      </c>
      <c r="D46" s="11" t="s">
        <v>3</v>
      </c>
      <c r="E46" s="4">
        <v>28</v>
      </c>
      <c r="F46" s="4" t="s">
        <v>81</v>
      </c>
    </row>
    <row r="48" spans="2:6" x14ac:dyDescent="0.35">
      <c r="B48" s="28" t="s">
        <v>1</v>
      </c>
      <c r="C48" s="28"/>
      <c r="D48" s="28"/>
      <c r="E48" s="28"/>
      <c r="F48" s="28"/>
    </row>
    <row r="49" spans="2:6" x14ac:dyDescent="0.35">
      <c r="B49" s="19" t="s">
        <v>10</v>
      </c>
      <c r="C49" s="2" t="s">
        <v>26</v>
      </c>
      <c r="D49" s="2" t="s">
        <v>7</v>
      </c>
      <c r="E49" s="2" t="s">
        <v>8</v>
      </c>
      <c r="F49" s="2"/>
    </row>
    <row r="50" spans="2:6" x14ac:dyDescent="0.35">
      <c r="B50" s="12">
        <v>1</v>
      </c>
      <c r="C50" s="8" t="s">
        <v>27</v>
      </c>
      <c r="D50" s="8"/>
      <c r="E50" s="8"/>
      <c r="F50" s="2"/>
    </row>
    <row r="51" spans="2:6" x14ac:dyDescent="0.35">
      <c r="B51" s="15">
        <v>1.1000000000000001</v>
      </c>
      <c r="C51" s="9" t="s">
        <v>28</v>
      </c>
      <c r="D51" s="4" t="s">
        <v>37</v>
      </c>
      <c r="E51" s="4">
        <v>1</v>
      </c>
      <c r="F51" s="4"/>
    </row>
    <row r="52" spans="2:6" ht="16.5" x14ac:dyDescent="0.35">
      <c r="B52" s="15">
        <v>1.2</v>
      </c>
      <c r="C52" s="6" t="s">
        <v>29</v>
      </c>
      <c r="D52" s="11" t="s">
        <v>9</v>
      </c>
      <c r="E52" s="4">
        <v>51</v>
      </c>
      <c r="F52" s="4"/>
    </row>
    <row r="53" spans="2:6" ht="16.5" x14ac:dyDescent="0.35">
      <c r="B53" s="15">
        <v>1.3</v>
      </c>
      <c r="C53" s="6" t="s">
        <v>30</v>
      </c>
      <c r="D53" s="11" t="s">
        <v>9</v>
      </c>
      <c r="E53" s="4">
        <v>51</v>
      </c>
      <c r="F53" s="4"/>
    </row>
    <row r="54" spans="2:6" x14ac:dyDescent="0.35">
      <c r="B54" s="15">
        <v>1.4</v>
      </c>
      <c r="C54" s="6" t="s">
        <v>31</v>
      </c>
      <c r="D54" s="4" t="s">
        <v>37</v>
      </c>
      <c r="E54" s="4"/>
      <c r="F54" s="5" t="s">
        <v>47</v>
      </c>
    </row>
    <row r="55" spans="2:6" x14ac:dyDescent="0.35">
      <c r="B55" s="15">
        <v>1.5</v>
      </c>
      <c r="C55" s="6" t="s">
        <v>32</v>
      </c>
      <c r="D55" s="4" t="s">
        <v>37</v>
      </c>
      <c r="E55" s="4"/>
      <c r="F55" s="4"/>
    </row>
  </sheetData>
  <mergeCells count="3">
    <mergeCell ref="B2:F2"/>
    <mergeCell ref="B48:F48"/>
    <mergeCell ref="B1:F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COMEDOR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Rubiela Del Carmen Diaz Martinez</dc:creator>
  <cp:lastModifiedBy>Gabriel De La Valle Diaz</cp:lastModifiedBy>
  <cp:lastPrinted>2025-02-18T12:21:03Z</cp:lastPrinted>
  <dcterms:created xsi:type="dcterms:W3CDTF">2025-02-18T02:29:20Z</dcterms:created>
  <dcterms:modified xsi:type="dcterms:W3CDTF">2025-05-19T20:32:12Z</dcterms:modified>
</cp:coreProperties>
</file>